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OP\I. ütem\TOP-3.2.2-15\Közbeszerzési_eljárások\Kivitelezés_meghívásos\Alapdokumentumok\Költségbecslések\"/>
    </mc:Choice>
  </mc:AlternateContent>
  <bookViews>
    <workbookView xWindow="0" yWindow="0" windowWidth="15330" windowHeight="7680"/>
  </bookViews>
  <sheets>
    <sheet name="Összesen" sheetId="2" r:id="rId1"/>
    <sheet name="távhővezeték építése"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25" i="1"/>
  <c r="I25" i="1" l="1"/>
  <c r="I24" i="1"/>
  <c r="H24" i="1"/>
  <c r="I23" i="1"/>
  <c r="H23" i="1"/>
  <c r="I22" i="1"/>
  <c r="H22" i="1"/>
  <c r="I21" i="1"/>
  <c r="H21" i="1"/>
  <c r="I20" i="1"/>
  <c r="H20" i="1"/>
  <c r="I19" i="1"/>
  <c r="H19" i="1"/>
  <c r="I18" i="1"/>
  <c r="H18" i="1"/>
  <c r="I17" i="1"/>
  <c r="H17" i="1"/>
  <c r="I16" i="1"/>
  <c r="H16" i="1"/>
  <c r="I15" i="1"/>
  <c r="H15" i="1"/>
  <c r="I14" i="1"/>
  <c r="H14" i="1"/>
  <c r="I13" i="1"/>
  <c r="H13" i="1"/>
  <c r="I12" i="1"/>
  <c r="H12" i="1"/>
  <c r="I11" i="1"/>
  <c r="I10" i="1"/>
  <c r="H10" i="1"/>
  <c r="I9" i="1"/>
  <c r="H9" i="1"/>
  <c r="I8" i="1"/>
  <c r="H8" i="1"/>
  <c r="I7" i="1"/>
  <c r="H7" i="1"/>
  <c r="I6" i="1"/>
  <c r="H6" i="1"/>
  <c r="I5" i="1"/>
  <c r="H5" i="1"/>
  <c r="I4" i="1"/>
  <c r="H4" i="1"/>
  <c r="I3" i="1"/>
  <c r="H3" i="1"/>
  <c r="I27" i="1" l="1"/>
  <c r="C8" i="2" s="1"/>
  <c r="C10" i="2" s="1"/>
  <c r="H27" i="1"/>
  <c r="B8" i="2" s="1"/>
  <c r="B10" i="2" s="1"/>
  <c r="C12" i="2" l="1"/>
  <c r="C13" i="2" s="1"/>
  <c r="C14" i="2" l="1"/>
</calcChain>
</file>

<file path=xl/sharedStrings.xml><?xml version="1.0" encoding="utf-8"?>
<sst xmlns="http://schemas.openxmlformats.org/spreadsheetml/2006/main" count="95" uniqueCount="70">
  <si>
    <t>No.</t>
  </si>
  <si>
    <t>Azonosító</t>
  </si>
  <si>
    <t>Mennyiség</t>
  </si>
  <si>
    <t>Egys.</t>
  </si>
  <si>
    <t>Szöveg</t>
  </si>
  <si>
    <t>Óradij</t>
  </si>
  <si>
    <t>Anyagár</t>
  </si>
  <si>
    <t>xÓradij</t>
  </si>
  <si>
    <t>xAnyagár</t>
  </si>
  <si>
    <t>távhővezeték építése</t>
  </si>
  <si>
    <t>54-013-1.4-0331014</t>
  </si>
  <si>
    <t>m</t>
  </si>
  <si>
    <t>Előszigetelt, polietilén PE-Xa vagy PE cső szerelése földárokban, csőcsatlakozó kötőelem kötésekkel, a köpenycső összekötése és kötőelem nélkül, DN 40 Uponor Ecoflex Thermo Twin előszigetelt PE-Xa cső PN6, 95°C, 2x50/200 mm, Cikkszám: 1018137</t>
  </si>
  <si>
    <t>54-013-1.7-0331007</t>
  </si>
  <si>
    <t>DN 80 Uponor Ecoflex Thermo Single előszigetelt PE-Xa cső PN6, 95°C, 1x90/200 mm, Cikkszám: 1018115</t>
  </si>
  <si>
    <t>54-013-3.1.3-0317178</t>
  </si>
  <si>
    <t>db</t>
  </si>
  <si>
    <t>Menetes csőidomok felszerelése, egycsatlakozású menetes csőidom, DN 40 Uponor külsőmenetes csatlakozó, 50x4,6-km 1 1/2"</t>
  </si>
  <si>
    <t>54-013-3.1.6-0331136</t>
  </si>
  <si>
    <t>DN 80 Uponor Wipex karima 3"bm, Cikkszám:  1018364</t>
  </si>
  <si>
    <t>54-013-3.2.3-0362291</t>
  </si>
  <si>
    <t>kétcsatlakozású menetes csőidom, DN 40-50 Uponor könyökcsatlakozó, 50/50</t>
  </si>
  <si>
    <t>54-013-3.2.4-0362294</t>
  </si>
  <si>
    <t>DN 65-80 Uponor könyökcsatlakozó 90/90</t>
  </si>
  <si>
    <t>81-004-1.4.1.1.2.1.2-0110022</t>
  </si>
  <si>
    <t>Fűtési vezeték, Fekete acélcső szerelése, hegesztett kötésekkel, tartószerkezettel, szakaszos nyomáspróbával, szabadon, horonyba vagy padlócsatornába, irányváltozás csőívvel, csőátmérő DN 100 méretig, DN 50 Fekete acélcső, A 37X 2" simavégű</t>
  </si>
  <si>
    <t>81-004-1.4.1.1.2.1.5-0131341</t>
  </si>
  <si>
    <t>DN 100 Acélcső MSZ 29-86 A 37X 108,0x3,6 mm</t>
  </si>
  <si>
    <t>88-011-2.1-0470320</t>
  </si>
  <si>
    <t>Egyedi csövek oldalfali rögzítése vasbetonfal esetén,egyedi csővezeték közvetlen rögzítése vasbeton oldalfalra, 1/2" - 2" átmérő között HILTI Lakóépület csőbilincs MP-LHI 59-66 2" A M8/M10, Csz.: 2020747 10 cm menetes rúd AM8x1000 4.8 horganyzott, Csz.: 339793 + feszítőhüvely HKD M8x25, Csz.: 376957</t>
  </si>
  <si>
    <t>88-011-2.2-0470297</t>
  </si>
  <si>
    <t>2 1/2" - 6" átmérő között HILTI Komfort csőbilincs MPN-RC 4" B, Csz.: 335698 + 10 cm HILTI Menetes rúd AM10x1000 4.8 horganyzott, Csz.: 339795 + feszítőhüvely HKD M10x40, Csz.: 376967</t>
  </si>
  <si>
    <t>K-tétel</t>
  </si>
  <si>
    <t>Nyomáspróba.</t>
  </si>
  <si>
    <t>Geodéziai bemérés.</t>
  </si>
  <si>
    <t>33-062-1.2.1-1110002</t>
  </si>
  <si>
    <t>Áttörés vezetékek részére, helyreállítással, 0,1 m2/db méretig, felmenő téglafalban, 25-38 cm vastagság között Kisméretű tömör tégla 250x120x65 mm I.o. Hf5-mc, falazó, cementes mészhabarcs</t>
  </si>
  <si>
    <t>33-062-1.3.2-1110002</t>
  </si>
  <si>
    <t>felmenő vegyes kő és betonfalba 50 cm vastagság felett (alapfalban is) Kisméretű tömör tégla 250x120x65 mm I.o. Hf5-mc, falazó, cementes mészhabarcs</t>
  </si>
  <si>
    <t>47-000-4.4.5.1-0120509</t>
  </si>
  <si>
    <t>Acélfelületek mázolásának előkészítő és részmunkái; kézi rozsdamentesítés, cső és regisztercső felületén, (80 NÁ-ig), függesztő és tartószerkezeten, állványzaton, könnyű rozsdásodás esetén Supralux lakkbenzin higító, EAN: 5992454205023</t>
  </si>
  <si>
    <t>47-000-4.4.6.1-0120509</t>
  </si>
  <si>
    <t>m2</t>
  </si>
  <si>
    <t>fűtőtesten, 80 NÁ feletti csövön, könnyű rozsdásodás esetén Supralux lakkbenzin higító, EAN: 5992454205023</t>
  </si>
  <si>
    <t>47-021-12.4.1-0131033</t>
  </si>
  <si>
    <t>Korróziógátló alapozás cső és regisztercső felületén (NÁ 80-ig), függesztőn és tartóvason, sormosdó állványzaton, műgyanta kötőanyagú, oldószertartalmú festékkel Supralux Koralkyd korroziógátló alapozó, fehér, EAN: 5992459501144</t>
  </si>
  <si>
    <t>47-021-12.5.1-0131033</t>
  </si>
  <si>
    <t>fűtőtesten, NÁ 80 feletti csövön, műgyanta kötőanyagú, oldószertartalmú festékkel Supralux Koralkyd korroziógátló alapozó, fehér, EAN: 5992459501144</t>
  </si>
  <si>
    <t>80-001-1.2.1.2.1-0097952</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</si>
  <si>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PAROC kőzetgyapot csőhéj szigetelés, üvegszálerősítésű ALU-kasírozással, belső átmérő: 60 mm, falvastagság: 100 mm</t>
  </si>
  <si>
    <t>80-001-1.2.1.2.1-0097958</t>
  </si>
  <si>
    <t>PAROC kőzetgyapot csőhéj szigetelés, üvegszálerősítésű ALU-kasírozással, belső átmérő: 108 mm, falvastagság: 100 mm</t>
  </si>
  <si>
    <t>43-006-1.1.3-0130108</t>
  </si>
  <si>
    <t>Kör keresztmetszetű vezetékek burkolása, egyenes vezetéken, 201-300 mm külső átmérő között Hidegen hengerelt alumínium lemez, 0,80 mm Al 99,5 félkemény</t>
  </si>
  <si>
    <t>Út alatti átfúrás.</t>
  </si>
  <si>
    <t>Előszigetelt távvezeték nyomvonalát földmunka, kapcsolódó beton, aszfal bontással, helyreállítással. törmelék elszállítással</t>
  </si>
  <si>
    <t>Összesen:</t>
  </si>
  <si>
    <t>Munkanem</t>
  </si>
  <si>
    <t>Munkadíj</t>
  </si>
  <si>
    <t>Anyagköltség</t>
  </si>
  <si>
    <t>Összesen</t>
  </si>
  <si>
    <t>Mind összesen</t>
  </si>
  <si>
    <t>Költségvetési összesítő</t>
  </si>
  <si>
    <t>ÁFA 27%</t>
  </si>
  <si>
    <t>Bőcs, Ifjúság u. - távhővezeték építése</t>
  </si>
  <si>
    <t>Miskolc, 2018.04.09.</t>
  </si>
  <si>
    <t>Tóth Péter</t>
  </si>
  <si>
    <t>energetikai</t>
  </si>
  <si>
    <t>létesítmény tervező</t>
  </si>
  <si>
    <t>EN-T-05-0704</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</si>
</sst>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horizontal="center"/>
    </xf>
    <xf numFmtId="4" fontId="1" fillId="0" borderId="0" xfId="0" applyNumberFormat="1" applyFont="1" applyAlignment="1">
      <alignment horizont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horizontal="center" wrapText="1"/>
    </xf>
    <xf numFmtId="4" fontId="0" fillId="0" borderId="0" xfId="0" applyNumberFormat="1" applyAlignment="1">
      <alignment wrapText="1"/>
    </xf>
    <xf numFmtId="3" fontId="0" fillId="0" borderId="0" xfId="0" applyNumberFormat="1"/>
    <xf numFmtId="3" fontId="1" fillId="0" borderId="0" xfId="0" applyNumberFormat="1" applyFont="1"/>
    <xf numFmtId="3" fontId="1" fillId="0" borderId="0" xfId="0" applyNumberFormat="1" applyFont="1" applyAlignment="1">
      <alignment horizontal="center"/>
    </xf>
    <xf numFmtId="0" fontId="0" fillId="0" borderId="0" xfId="0" applyAlignment="1"/>
    <xf numFmtId="4" fontId="0" fillId="0" borderId="0" xfId="0" applyNumberFormat="1" applyAlignment="1"/>
    <xf numFmtId="3" fontId="0" fillId="0" borderId="0" xfId="0" applyNumberFormat="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topLeftCell="A7" workbookViewId="0">
      <selection activeCell="A22" sqref="A22"/>
    </sheetView>
  </sheetViews>
  <sheetFormatPr defaultRowHeight="15" x14ac:dyDescent="0.25"/>
  <cols>
    <col min="1" max="1" width="60.7109375" customWidth="1"/>
    <col min="2" max="3" width="13.7109375" customWidth="1"/>
  </cols>
  <sheetData>
    <row r="1" spans="1:3" x14ac:dyDescent="0.25">
      <c r="A1" s="2" t="s">
        <v>64</v>
      </c>
    </row>
    <row r="2" spans="1:3" x14ac:dyDescent="0.25">
      <c r="A2" s="2"/>
    </row>
    <row r="3" spans="1:3" x14ac:dyDescent="0.25">
      <c r="A3" s="2" t="s">
        <v>62</v>
      </c>
    </row>
    <row r="7" spans="1:3" x14ac:dyDescent="0.25">
      <c r="A7" s="2" t="s">
        <v>57</v>
      </c>
      <c r="B7" s="2" t="s">
        <v>58</v>
      </c>
      <c r="C7" s="2" t="s">
        <v>59</v>
      </c>
    </row>
    <row r="8" spans="1:3" x14ac:dyDescent="0.25">
      <c r="A8" t="s">
        <v>9</v>
      </c>
      <c r="B8" s="9">
        <f>'távhővezeték építése'!H27</f>
        <v>0</v>
      </c>
      <c r="C8" s="9">
        <f>'távhővezeték építése'!I27</f>
        <v>0</v>
      </c>
    </row>
    <row r="9" spans="1:3" ht="2.1" customHeight="1" x14ac:dyDescent="0.25"/>
    <row r="10" spans="1:3" x14ac:dyDescent="0.25">
      <c r="A10" s="1" t="s">
        <v>60</v>
      </c>
      <c r="B10" s="10">
        <f>SUM(B8:B8)</f>
        <v>0</v>
      </c>
      <c r="C10" s="10">
        <f>SUM(C8:C8)</f>
        <v>0</v>
      </c>
    </row>
    <row r="11" spans="1:3" ht="2.1" customHeight="1" x14ac:dyDescent="0.25"/>
    <row r="12" spans="1:3" x14ac:dyDescent="0.25">
      <c r="A12" s="1" t="s">
        <v>61</v>
      </c>
      <c r="C12" s="10">
        <f>(B10 + C10)</f>
        <v>0</v>
      </c>
    </row>
    <row r="13" spans="1:3" x14ac:dyDescent="0.25">
      <c r="A13" t="s">
        <v>63</v>
      </c>
      <c r="C13" s="9">
        <f>C12*0.27</f>
        <v>0</v>
      </c>
    </row>
    <row r="14" spans="1:3" x14ac:dyDescent="0.25">
      <c r="A14" s="1" t="s">
        <v>60</v>
      </c>
      <c r="C14" s="9">
        <f>SUM(C12:C13)</f>
        <v>0</v>
      </c>
    </row>
    <row r="18" spans="1:1" x14ac:dyDescent="0.25">
      <c r="A18" t="s">
        <v>65</v>
      </c>
    </row>
    <row r="20" spans="1:1" x14ac:dyDescent="0.25">
      <c r="A20" t="s">
        <v>66</v>
      </c>
    </row>
    <row r="21" spans="1:1" x14ac:dyDescent="0.25">
      <c r="A21" t="s">
        <v>67</v>
      </c>
    </row>
    <row r="22" spans="1:1" x14ac:dyDescent="0.25">
      <c r="A22" t="s">
        <v>68</v>
      </c>
    </row>
    <row r="23" spans="1:1" x14ac:dyDescent="0.25">
      <c r="A23"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workbookViewId="0">
      <selection activeCell="F22" sqref="F22:G25"/>
    </sheetView>
  </sheetViews>
  <sheetFormatPr defaultRowHeight="15" x14ac:dyDescent="0.25"/>
  <cols>
    <col min="1" max="1" width="5.7109375" customWidth="1"/>
    <col min="2" max="2" width="21.7109375" customWidth="1"/>
    <col min="3" max="3" width="7.7109375" customWidth="1"/>
    <col min="4" max="4" width="4.7109375" customWidth="1"/>
    <col min="5" max="5" width="60.7109375" customWidth="1"/>
    <col min="6" max="7" width="11.7109375" customWidth="1"/>
    <col min="8" max="9" width="13.7109375" customWidth="1"/>
  </cols>
  <sheetData>
    <row r="1" spans="1:10" x14ac:dyDescent="0.25">
      <c r="A1" s="2" t="s">
        <v>0</v>
      </c>
      <c r="B1" s="2" t="s">
        <v>1</v>
      </c>
      <c r="C1" s="3" t="s">
        <v>2</v>
      </c>
      <c r="D1" s="2" t="s">
        <v>3</v>
      </c>
      <c r="E1" s="6" t="s">
        <v>4</v>
      </c>
      <c r="F1" s="7" t="s">
        <v>5</v>
      </c>
      <c r="G1" s="3" t="s">
        <v>6</v>
      </c>
      <c r="H1" s="11" t="s">
        <v>7</v>
      </c>
      <c r="I1" s="11" t="s">
        <v>8</v>
      </c>
      <c r="J1" s="12"/>
    </row>
    <row r="2" spans="1:10" x14ac:dyDescent="0.25">
      <c r="A2" s="12"/>
      <c r="B2" s="12"/>
      <c r="C2" s="13"/>
      <c r="D2" s="12"/>
      <c r="E2" s="5" t="s">
        <v>9</v>
      </c>
      <c r="F2" s="8"/>
      <c r="G2" s="13"/>
      <c r="H2" s="14"/>
      <c r="I2" s="14"/>
      <c r="J2" s="12"/>
    </row>
    <row r="3" spans="1:10" ht="60" x14ac:dyDescent="0.25">
      <c r="A3" s="12">
        <v>1</v>
      </c>
      <c r="B3" s="12" t="s">
        <v>10</v>
      </c>
      <c r="C3" s="13">
        <v>398</v>
      </c>
      <c r="D3" s="12" t="s">
        <v>11</v>
      </c>
      <c r="E3" s="4" t="s">
        <v>12</v>
      </c>
      <c r="F3" s="8"/>
      <c r="G3" s="13"/>
      <c r="H3" s="14">
        <f t="shared" ref="H3:H24" si="0">(C3*F3)</f>
        <v>0</v>
      </c>
      <c r="I3" s="14">
        <f t="shared" ref="I3:I25" si="1">(C3*G3)</f>
        <v>0</v>
      </c>
      <c r="J3" s="12"/>
    </row>
    <row r="4" spans="1:10" ht="30" x14ac:dyDescent="0.25">
      <c r="A4" s="12">
        <v>2</v>
      </c>
      <c r="B4" s="12" t="s">
        <v>13</v>
      </c>
      <c r="C4" s="13">
        <v>106</v>
      </c>
      <c r="D4" s="12" t="s">
        <v>11</v>
      </c>
      <c r="E4" s="4" t="s">
        <v>14</v>
      </c>
      <c r="F4" s="8"/>
      <c r="G4" s="13"/>
      <c r="H4" s="14">
        <f t="shared" si="0"/>
        <v>0</v>
      </c>
      <c r="I4" s="14">
        <f t="shared" si="1"/>
        <v>0</v>
      </c>
      <c r="J4" s="12"/>
    </row>
    <row r="5" spans="1:10" ht="45" x14ac:dyDescent="0.25">
      <c r="A5" s="12">
        <v>3</v>
      </c>
      <c r="B5" s="12" t="s">
        <v>15</v>
      </c>
      <c r="C5" s="13">
        <v>14</v>
      </c>
      <c r="D5" s="12" t="s">
        <v>16</v>
      </c>
      <c r="E5" s="4" t="s">
        <v>17</v>
      </c>
      <c r="F5" s="8"/>
      <c r="G5" s="13"/>
      <c r="H5" s="14">
        <f t="shared" si="0"/>
        <v>0</v>
      </c>
      <c r="I5" s="14">
        <f t="shared" si="1"/>
        <v>0</v>
      </c>
      <c r="J5" s="12"/>
    </row>
    <row r="6" spans="1:10" x14ac:dyDescent="0.25">
      <c r="A6" s="12">
        <v>4</v>
      </c>
      <c r="B6" s="12" t="s">
        <v>18</v>
      </c>
      <c r="C6" s="13">
        <v>4</v>
      </c>
      <c r="D6" s="12" t="s">
        <v>16</v>
      </c>
      <c r="E6" s="4" t="s">
        <v>19</v>
      </c>
      <c r="F6" s="8"/>
      <c r="G6" s="13"/>
      <c r="H6" s="14">
        <f t="shared" si="0"/>
        <v>0</v>
      </c>
      <c r="I6" s="14">
        <f t="shared" si="1"/>
        <v>0</v>
      </c>
      <c r="J6" s="12"/>
    </row>
    <row r="7" spans="1:10" ht="30" x14ac:dyDescent="0.25">
      <c r="A7" s="12">
        <v>5</v>
      </c>
      <c r="B7" s="12" t="s">
        <v>20</v>
      </c>
      <c r="C7" s="13">
        <v>16</v>
      </c>
      <c r="D7" s="12" t="s">
        <v>16</v>
      </c>
      <c r="E7" s="4" t="s">
        <v>21</v>
      </c>
      <c r="F7" s="8"/>
      <c r="G7" s="13"/>
      <c r="H7" s="14">
        <f t="shared" si="0"/>
        <v>0</v>
      </c>
      <c r="I7" s="14">
        <f t="shared" si="1"/>
        <v>0</v>
      </c>
      <c r="J7" s="12"/>
    </row>
    <row r="8" spans="1:10" x14ac:dyDescent="0.25">
      <c r="A8" s="12">
        <v>6</v>
      </c>
      <c r="B8" s="12" t="s">
        <v>22</v>
      </c>
      <c r="C8" s="13">
        <v>4</v>
      </c>
      <c r="D8" s="12" t="s">
        <v>16</v>
      </c>
      <c r="E8" s="4" t="s">
        <v>23</v>
      </c>
      <c r="F8" s="8"/>
      <c r="G8" s="13"/>
      <c r="H8" s="14">
        <f t="shared" si="0"/>
        <v>0</v>
      </c>
      <c r="I8" s="14">
        <f t="shared" si="1"/>
        <v>0</v>
      </c>
      <c r="J8" s="12"/>
    </row>
    <row r="9" spans="1:10" ht="75" x14ac:dyDescent="0.25">
      <c r="A9" s="12">
        <v>7</v>
      </c>
      <c r="B9" s="12" t="s">
        <v>24</v>
      </c>
      <c r="C9" s="13">
        <v>130</v>
      </c>
      <c r="D9" s="12" t="s">
        <v>11</v>
      </c>
      <c r="E9" s="4" t="s">
        <v>25</v>
      </c>
      <c r="F9" s="8"/>
      <c r="G9" s="13"/>
      <c r="H9" s="14">
        <f t="shared" si="0"/>
        <v>0</v>
      </c>
      <c r="I9" s="14">
        <f t="shared" si="1"/>
        <v>0</v>
      </c>
      <c r="J9" s="12"/>
    </row>
    <row r="10" spans="1:10" x14ac:dyDescent="0.25">
      <c r="A10" s="12">
        <v>8</v>
      </c>
      <c r="B10" s="12" t="s">
        <v>26</v>
      </c>
      <c r="C10" s="13">
        <v>76</v>
      </c>
      <c r="D10" s="12" t="s">
        <v>11</v>
      </c>
      <c r="E10" s="4" t="s">
        <v>27</v>
      </c>
      <c r="F10" s="8"/>
      <c r="G10" s="13"/>
      <c r="H10" s="14">
        <f t="shared" si="0"/>
        <v>0</v>
      </c>
      <c r="I10" s="14">
        <f t="shared" si="1"/>
        <v>0</v>
      </c>
      <c r="J10" s="12"/>
    </row>
    <row r="11" spans="1:10" ht="75" x14ac:dyDescent="0.25">
      <c r="A11" s="12">
        <v>9</v>
      </c>
      <c r="B11" s="12" t="s">
        <v>28</v>
      </c>
      <c r="C11" s="13">
        <v>66</v>
      </c>
      <c r="D11" s="12" t="s">
        <v>16</v>
      </c>
      <c r="E11" s="4" t="s">
        <v>29</v>
      </c>
      <c r="F11" s="8"/>
      <c r="G11" s="13"/>
      <c r="H11" s="14">
        <f>(C11*F11)</f>
        <v>0</v>
      </c>
      <c r="I11" s="14">
        <f t="shared" si="1"/>
        <v>0</v>
      </c>
      <c r="J11" s="12"/>
    </row>
    <row r="12" spans="1:10" ht="60" x14ac:dyDescent="0.25">
      <c r="A12" s="12">
        <v>10</v>
      </c>
      <c r="B12" s="12" t="s">
        <v>30</v>
      </c>
      <c r="C12" s="13">
        <v>28</v>
      </c>
      <c r="D12" s="12" t="s">
        <v>16</v>
      </c>
      <c r="E12" s="4" t="s">
        <v>31</v>
      </c>
      <c r="F12" s="8"/>
      <c r="G12" s="13"/>
      <c r="H12" s="14">
        <f t="shared" si="0"/>
        <v>0</v>
      </c>
      <c r="I12" s="14">
        <f t="shared" si="1"/>
        <v>0</v>
      </c>
      <c r="J12" s="12"/>
    </row>
    <row r="13" spans="1:10" x14ac:dyDescent="0.25">
      <c r="A13" s="12">
        <v>11</v>
      </c>
      <c r="B13" s="12" t="s">
        <v>32</v>
      </c>
      <c r="C13" s="13">
        <v>3</v>
      </c>
      <c r="D13" s="12" t="s">
        <v>16</v>
      </c>
      <c r="E13" s="4" t="s">
        <v>33</v>
      </c>
      <c r="F13" s="8"/>
      <c r="G13" s="13"/>
      <c r="H13" s="14">
        <f t="shared" si="0"/>
        <v>0</v>
      </c>
      <c r="I13" s="14">
        <f t="shared" si="1"/>
        <v>0</v>
      </c>
      <c r="J13" s="12"/>
    </row>
    <row r="14" spans="1:10" x14ac:dyDescent="0.25">
      <c r="A14" s="12">
        <v>12</v>
      </c>
      <c r="B14" s="12" t="s">
        <v>32</v>
      </c>
      <c r="C14" s="13">
        <v>1</v>
      </c>
      <c r="D14" s="12" t="s">
        <v>16</v>
      </c>
      <c r="E14" s="4" t="s">
        <v>34</v>
      </c>
      <c r="F14" s="8"/>
      <c r="G14" s="13"/>
      <c r="H14" s="14">
        <f t="shared" si="0"/>
        <v>0</v>
      </c>
      <c r="I14" s="14">
        <f t="shared" si="1"/>
        <v>0</v>
      </c>
      <c r="J14" s="12"/>
    </row>
    <row r="15" spans="1:10" ht="45" x14ac:dyDescent="0.25">
      <c r="A15" s="12">
        <v>13</v>
      </c>
      <c r="B15" s="12" t="s">
        <v>35</v>
      </c>
      <c r="C15" s="13">
        <v>2</v>
      </c>
      <c r="D15" s="12" t="s">
        <v>16</v>
      </c>
      <c r="E15" s="4" t="s">
        <v>36</v>
      </c>
      <c r="F15" s="8"/>
      <c r="G15" s="13"/>
      <c r="H15" s="14">
        <f t="shared" si="0"/>
        <v>0</v>
      </c>
      <c r="I15" s="14">
        <f t="shared" si="1"/>
        <v>0</v>
      </c>
      <c r="J15" s="12"/>
    </row>
    <row r="16" spans="1:10" ht="45" x14ac:dyDescent="0.25">
      <c r="A16" s="12">
        <v>14</v>
      </c>
      <c r="B16" s="12" t="s">
        <v>37</v>
      </c>
      <c r="C16" s="13">
        <v>4</v>
      </c>
      <c r="D16" s="12" t="s">
        <v>16</v>
      </c>
      <c r="E16" s="4" t="s">
        <v>38</v>
      </c>
      <c r="F16" s="8"/>
      <c r="G16" s="13"/>
      <c r="H16" s="14">
        <f t="shared" si="0"/>
        <v>0</v>
      </c>
      <c r="I16" s="14">
        <f t="shared" si="1"/>
        <v>0</v>
      </c>
      <c r="J16" s="12"/>
    </row>
    <row r="17" spans="1:10" ht="60" x14ac:dyDescent="0.25">
      <c r="A17" s="12">
        <v>15</v>
      </c>
      <c r="B17" s="12" t="s">
        <v>39</v>
      </c>
      <c r="C17" s="13">
        <v>130</v>
      </c>
      <c r="D17" s="12" t="s">
        <v>11</v>
      </c>
      <c r="E17" s="4" t="s">
        <v>40</v>
      </c>
      <c r="F17" s="8"/>
      <c r="G17" s="13"/>
      <c r="H17" s="14">
        <f t="shared" si="0"/>
        <v>0</v>
      </c>
      <c r="I17" s="14">
        <f t="shared" si="1"/>
        <v>0</v>
      </c>
      <c r="J17" s="12"/>
    </row>
    <row r="18" spans="1:10" ht="30" x14ac:dyDescent="0.25">
      <c r="A18" s="12">
        <v>16</v>
      </c>
      <c r="B18" s="12" t="s">
        <v>41</v>
      </c>
      <c r="C18" s="13">
        <v>26</v>
      </c>
      <c r="D18" s="12" t="s">
        <v>42</v>
      </c>
      <c r="E18" s="4" t="s">
        <v>43</v>
      </c>
      <c r="F18" s="8"/>
      <c r="G18" s="13"/>
      <c r="H18" s="14">
        <f t="shared" si="0"/>
        <v>0</v>
      </c>
      <c r="I18" s="14">
        <f t="shared" si="1"/>
        <v>0</v>
      </c>
      <c r="J18" s="12"/>
    </row>
    <row r="19" spans="1:10" ht="60" x14ac:dyDescent="0.25">
      <c r="A19" s="12">
        <v>17</v>
      </c>
      <c r="B19" s="12" t="s">
        <v>44</v>
      </c>
      <c r="C19" s="13">
        <v>130</v>
      </c>
      <c r="D19" s="12" t="s">
        <v>11</v>
      </c>
      <c r="E19" s="4" t="s">
        <v>45</v>
      </c>
      <c r="F19" s="8"/>
      <c r="G19" s="13"/>
      <c r="H19" s="14">
        <f t="shared" si="0"/>
        <v>0</v>
      </c>
      <c r="I19" s="14">
        <f t="shared" si="1"/>
        <v>0</v>
      </c>
      <c r="J19" s="12"/>
    </row>
    <row r="20" spans="1:10" ht="45" x14ac:dyDescent="0.25">
      <c r="A20" s="12">
        <v>18</v>
      </c>
      <c r="B20" s="12" t="s">
        <v>46</v>
      </c>
      <c r="C20" s="13">
        <v>26</v>
      </c>
      <c r="D20" s="12" t="s">
        <v>42</v>
      </c>
      <c r="E20" s="4" t="s">
        <v>47</v>
      </c>
      <c r="F20" s="8"/>
      <c r="G20" s="13"/>
      <c r="H20" s="14">
        <f t="shared" si="0"/>
        <v>0</v>
      </c>
      <c r="I20" s="14">
        <f t="shared" si="1"/>
        <v>0</v>
      </c>
      <c r="J20" s="12"/>
    </row>
    <row r="21" spans="1:10" ht="105" x14ac:dyDescent="0.25">
      <c r="A21" s="12">
        <v>19</v>
      </c>
      <c r="B21" s="12" t="s">
        <v>48</v>
      </c>
      <c r="C21" s="13">
        <v>130</v>
      </c>
      <c r="D21" s="12" t="s">
        <v>11</v>
      </c>
      <c r="E21" s="4" t="s">
        <v>49</v>
      </c>
      <c r="F21" s="8"/>
      <c r="G21" s="13"/>
      <c r="H21" s="14">
        <f t="shared" si="0"/>
        <v>0</v>
      </c>
      <c r="I21" s="14">
        <f t="shared" si="1"/>
        <v>0</v>
      </c>
      <c r="J21" s="12"/>
    </row>
    <row r="22" spans="1:10" ht="30" x14ac:dyDescent="0.25">
      <c r="A22" s="12">
        <v>20</v>
      </c>
      <c r="B22" s="12" t="s">
        <v>50</v>
      </c>
      <c r="C22" s="13">
        <v>76</v>
      </c>
      <c r="D22" s="12" t="s">
        <v>11</v>
      </c>
      <c r="E22" s="4" t="s">
        <v>51</v>
      </c>
      <c r="F22" s="8"/>
      <c r="G22" s="13"/>
      <c r="H22" s="14">
        <f t="shared" si="0"/>
        <v>0</v>
      </c>
      <c r="I22" s="14">
        <f t="shared" si="1"/>
        <v>0</v>
      </c>
      <c r="J22" s="12"/>
    </row>
    <row r="23" spans="1:10" ht="45" x14ac:dyDescent="0.25">
      <c r="A23" s="12">
        <v>21</v>
      </c>
      <c r="B23" s="12" t="s">
        <v>52</v>
      </c>
      <c r="C23" s="13">
        <v>206</v>
      </c>
      <c r="D23" s="12" t="s">
        <v>11</v>
      </c>
      <c r="E23" s="4" t="s">
        <v>53</v>
      </c>
      <c r="F23" s="8"/>
      <c r="G23" s="13"/>
      <c r="H23" s="14">
        <f t="shared" si="0"/>
        <v>0</v>
      </c>
      <c r="I23" s="14">
        <f t="shared" si="1"/>
        <v>0</v>
      </c>
      <c r="J23" s="12"/>
    </row>
    <row r="24" spans="1:10" x14ac:dyDescent="0.25">
      <c r="A24" s="12">
        <v>22</v>
      </c>
      <c r="B24" s="12" t="s">
        <v>32</v>
      </c>
      <c r="C24" s="13">
        <v>15</v>
      </c>
      <c r="D24" s="12" t="s">
        <v>11</v>
      </c>
      <c r="E24" s="4" t="s">
        <v>54</v>
      </c>
      <c r="F24" s="8"/>
      <c r="G24" s="13"/>
      <c r="H24" s="14">
        <f t="shared" si="0"/>
        <v>0</v>
      </c>
      <c r="I24" s="14">
        <f t="shared" si="1"/>
        <v>0</v>
      </c>
      <c r="J24" s="12"/>
    </row>
    <row r="25" spans="1:10" ht="30" x14ac:dyDescent="0.25">
      <c r="A25" s="12">
        <v>23</v>
      </c>
      <c r="B25" s="12" t="s">
        <v>32</v>
      </c>
      <c r="C25" s="13">
        <v>316</v>
      </c>
      <c r="D25" s="12" t="s">
        <v>11</v>
      </c>
      <c r="E25" s="4" t="s">
        <v>55</v>
      </c>
      <c r="F25" s="8"/>
      <c r="G25" s="13"/>
      <c r="H25" s="14">
        <f>(C25*F25)</f>
        <v>0</v>
      </c>
      <c r="I25" s="14">
        <f t="shared" si="1"/>
        <v>0</v>
      </c>
      <c r="J25" s="12"/>
    </row>
    <row r="26" spans="1:10" x14ac:dyDescent="0.25">
      <c r="A26" s="12"/>
      <c r="B26" s="12"/>
      <c r="C26" s="13"/>
      <c r="D26" s="12"/>
      <c r="E26" s="4"/>
      <c r="F26" s="8"/>
      <c r="G26" s="13"/>
      <c r="H26" s="14"/>
      <c r="I26" s="14"/>
      <c r="J26" s="12"/>
    </row>
    <row r="27" spans="1:10" x14ac:dyDescent="0.25">
      <c r="E27" s="1" t="s">
        <v>56</v>
      </c>
      <c r="H27" s="10">
        <f>SUM(H3:H25)</f>
        <v>0</v>
      </c>
      <c r="I27" s="10">
        <f>SUM(I3:I25)</f>
        <v>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Összesen</vt:lpstr>
      <vt:lpstr>távhővezeték építése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András</dc:creator>
  <cp:lastModifiedBy>Kósa János</cp:lastModifiedBy>
  <dcterms:created xsi:type="dcterms:W3CDTF">2018-04-08T06:23:32Z</dcterms:created>
  <dcterms:modified xsi:type="dcterms:W3CDTF">2019-01-03T08:17:55Z</dcterms:modified>
</cp:coreProperties>
</file>